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30" windowWidth="5625" windowHeight="6285" tabRatio="772" activeTab="0"/>
  </bookViews>
  <sheets>
    <sheet name="Sheet115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lphasoup">#REF!</definedName>
    <definedName name="joe">#REF!</definedName>
    <definedName name="line1">#REF!</definedName>
    <definedName name="Logged_In">#REF!</definedName>
    <definedName name="mymerge">#REF!</definedName>
    <definedName name="name_e1">#REF!</definedName>
    <definedName name="namedx">#REF!</definedName>
    <definedName name="names">#REF!</definedName>
    <definedName name="names2">#REF!</definedName>
    <definedName name="rngPlaces">#REF!</definedName>
    <definedName name="row5">#REF!</definedName>
    <definedName name="T_course">#REF!</definedName>
    <definedName name="ttt">#REF!</definedName>
    <definedName name="weather">#REF!</definedName>
  </definedNames>
  <calcPr fullCalcOnLoad="1"/>
</workbook>
</file>

<file path=xl/sharedStrings.xml><?xml version="1.0" encoding="utf-8"?>
<sst xmlns="http://schemas.openxmlformats.org/spreadsheetml/2006/main" count="60" uniqueCount="53">
  <si>
    <t>C5</t>
  </si>
  <si>
    <t> Sum of Count </t>
  </si>
  <si>
    <t> hour </t>
  </si>
  <si>
    <t> Date</t>
  </si>
  <si>
    <t>B13-1</t>
  </si>
  <si>
    <t>B14-1</t>
  </si>
  <si>
    <t>A15-1</t>
  </si>
  <si>
    <t>B15-1</t>
  </si>
  <si>
    <t>C15-1</t>
  </si>
  <si>
    <t>D15-1</t>
  </si>
  <si>
    <t>E15-1</t>
  </si>
  <si>
    <t>A16-1</t>
  </si>
  <si>
    <t>B16-1</t>
  </si>
  <si>
    <t>C16-1</t>
  </si>
  <si>
    <t>D16-1</t>
  </si>
  <si>
    <t>E16-1</t>
  </si>
  <si>
    <r>
      <t>xx</t>
    </r>
    <r>
      <rPr>
        <sz val="10"/>
        <rFont val="Arial"/>
        <family val="0"/>
      </rPr>
      <t xml:space="preserve"> J13-1</t>
    </r>
  </si>
  <si>
    <t>ColorIndex of Cell</t>
  </si>
  <si>
    <t>http://www.cpearson.com/excel/CFColors.htm</t>
  </si>
  <si>
    <t>Format, Conditional Formatting</t>
  </si>
  <si>
    <t>Select B3:I10, with B3 as the Active Cell</t>
  </si>
  <si>
    <t>        test file workbooks/xl2html.xls</t>
  </si>
  <si>
    <t> Condition 1</t>
  </si>
  <si>
    <t> Formula Is</t>
  </si>
  <si>
    <t> =AND(B3=MAX(B$3:B$10),B3=MAX($B3:$I3))</t>
  </si>
  <si>
    <t> Condition 2</t>
  </si>
  <si>
    <t> =B3=MAX(B$3:B$10)</t>
  </si>
  <si>
    <t> Condition 3</t>
  </si>
  <si>
    <t> =B3=MAX($B3:$I3)</t>
  </si>
  <si>
    <t>A5</t>
  </si>
  <si>
    <t>B5</t>
  </si>
  <si>
    <t>G15-1</t>
  </si>
  <si>
    <t>J15-1</t>
  </si>
  <si>
    <t>G16-1</t>
  </si>
  <si>
    <t>H16-1</t>
  </si>
  <si>
    <t>J16-1</t>
  </si>
  <si>
    <t>AaBbCcYyZz</t>
  </si>
  <si>
    <t>[ Format ]</t>
  </si>
  <si>
    <t>Grand Total</t>
  </si>
  <si>
    <t>F13-1</t>
  </si>
  <si>
    <t>G13-1</t>
  </si>
  <si>
    <t>H13-1</t>
  </si>
  <si>
    <t>I13-1</t>
  </si>
  <si>
    <t>F14-1</t>
  </si>
  <si>
    <t>G14-1</t>
  </si>
  <si>
    <t>H14-1</t>
  </si>
  <si>
    <t>I14-1</t>
  </si>
  <si>
    <t>J14-1</t>
  </si>
  <si>
    <t>A13-1</t>
  </si>
  <si>
    <t>C13-1</t>
  </si>
  <si>
    <t>E13-1</t>
  </si>
  <si>
    <t>E14-1</t>
  </si>
  <si>
    <t>D5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</si>
</sst>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\ \ \ &quot;*&quot;#,##0.00_);[Red]&quot;*&quot;\(#,##0.00\);*0.00_);_(@_)\ \ "/>
    <numFmt numFmtId="166" formatCode="#,##0.???"/>
    <numFmt numFmtId="167" formatCode="dddd/\&#10;mmm\,\ yyyy"/>
    <numFmt numFmtId="168" formatCode="dddd\&#10;mmm\,\ yyyy"/>
    <numFmt numFmtId="169" formatCode="dddd\&#10;\ mmm\,\ yyyy"/>
    <numFmt numFmtId="170" formatCode="[&gt;=10000000]\ ##\,##\,##\,##0.00;[&gt;=100000]\ ##\,##\,##0.00;##,##0.00"/>
    <numFmt numFmtId="171" formatCode="[&gt;=10000000]##\,##\,##\,##0.00;[&gt;=100000]\ ##\,##\,##0.00;##,##0.00"/>
    <numFmt numFmtId="172" formatCode="mm/dd/yy"/>
    <numFmt numFmtId="173" formatCode="ddd\ yyyy/mm/dd\ "/>
    <numFmt numFmtId="174" formatCode="##.00000000000000000000"/>
    <numFmt numFmtId="175" formatCode="[&gt;=5]General;[Red]\ \-General;[Blue]\ General"/>
    <numFmt numFmtId="176" formatCode="[Blue][&gt;=5]0.00;[Red][&lt;=2]\ 0.00;[Color22]\ General;[Magenta]\ &quot;Text:&quot;@"/>
    <numFmt numFmtId="177" formatCode="[Blue][&gt;=5]0.00;[Red][&lt;=2]\ 0.00;[Color42]\ General;[Magenta]\ &quot;Text:&quot;@"/>
    <numFmt numFmtId="178" formatCode="&quot;$&quot;0.00"/>
    <numFmt numFmtId="179" formatCode="&quot;$&quot;#,##0.00"/>
    <numFmt numFmtId="180" formatCode=";;;"/>
    <numFmt numFmtId="181" formatCode="h:mm:ss"/>
    <numFmt numFmtId="182" formatCode="hh:mm:ss.00"/>
    <numFmt numFmtId="183" formatCode="h:mm"/>
    <numFmt numFmtId="184" formatCode="yyyy/mm/dd\ hh:mm:ss.00"/>
    <numFmt numFmtId="185" formatCode="#,###.00;\-#,###.00;;@"/>
    <numFmt numFmtId="186" formatCode="0.00_);[Red]\(0.00\)"/>
    <numFmt numFmtId="187" formatCode="[$$-2]\ #\ ##0.00_);[Red]\([$$-2]\ ###0.00\)"/>
    <numFmt numFmtId="188" formatCode="[$$-409]#,##0.00;[Red][$$-409]#,##0.00"/>
    <numFmt numFmtId="189" formatCode="[$$-1]\ #,##0.00;[Red][$$-1]\ \-#,##0.00"/>
    <numFmt numFmtId="190" formatCode="[Red][&gt;0.1]0%;[Yellow][&gt;0.08]0%;0%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;[Red]0.00"/>
    <numFmt numFmtId="195" formatCode="0.00_);\(0.00\)"/>
    <numFmt numFmtId="196" formatCode="0.00_);[Black]\(0.00\)"/>
    <numFmt numFmtId="197" formatCode="0.00_);[Blue]\(0.00\)"/>
    <numFmt numFmtId="198" formatCode="[Green]\C;[Red]&quot;&quot;;;"/>
    <numFmt numFmtId="199" formatCode="[Green]&quot;C&quot;;[Red]&quot;D&quot;;&quot;&quot;;"/>
    <numFmt numFmtId="200" formatCode="yyyy\-mm\-dd"/>
    <numFmt numFmtId="201" formatCode="mmm/yyyy"/>
    <numFmt numFmtId="202" formatCode="ddd"/>
    <numFmt numFmtId="203" formatCode="yyyy/mm/dd\ ddd"/>
    <numFmt numFmtId="204" formatCode="00"/>
    <numFmt numFmtId="205" formatCode="[&lt;=9999999]###\-####;\(###\)\ ###\-####"/>
    <numFmt numFmtId="206" formatCode="yyyy/mm/dd*_\ ddd"/>
    <numFmt numFmtId="207" formatCode="yyyy/mm/dd* ddd"/>
    <numFmt numFmtId="208" formatCode="yyyy/mm/dd\&#10;hh:mm"/>
    <numFmt numFmtId="209" formatCode="yyyy/mm/ddhh:mm"/>
    <numFmt numFmtId="210" formatCode="yyyy/mm/dd* \&#10;* hh:mm"/>
    <numFmt numFmtId="211" formatCode="yyyy/mm/dd*.\ \&#10;*.hh:mm"/>
    <numFmt numFmtId="212" formatCode="[&lt;=99]0* 0;[&lt;=999]0* 00;00* 00;@\ \ "/>
    <numFmt numFmtId="213" formatCode="&quot;xxx&quot;;&quot;yyy&quot;;&quot;ooo&quot;;&quot;AAA&quot;"/>
    <numFmt numFmtId="214" formatCode="#&quot;&quot;&quot;&quot;"/>
    <numFmt numFmtId="215" formatCode="#\&quot;"/>
    <numFmt numFmtId="216" formatCode="[$€-2]\ #,##0.00_);[Red]\([$€-2]\ #,##0.00\)"/>
    <numFmt numFmtId="217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20" applyAlignment="1">
      <alignment/>
    </xf>
    <xf numFmtId="0" fontId="4" fillId="2" borderId="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4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0" fillId="0" borderId="2" xfId="0" applyBorder="1" applyAlignment="1" quotePrefix="1">
      <alignment/>
    </xf>
    <xf numFmtId="0" fontId="0" fillId="4" borderId="3" xfId="0" applyFill="1" applyBorder="1" applyAlignment="1" quotePrefix="1">
      <alignment horizontal="center"/>
    </xf>
    <xf numFmtId="0" fontId="0" fillId="0" borderId="4" xfId="0" applyBorder="1" applyAlignment="1" quotePrefix="1">
      <alignment vertical="top"/>
    </xf>
    <xf numFmtId="0" fontId="0" fillId="0" borderId="5" xfId="0" applyBorder="1" applyAlignment="1">
      <alignment vertical="top"/>
    </xf>
    <xf numFmtId="0" fontId="0" fillId="4" borderId="4" xfId="0" applyFill="1" applyBorder="1" applyAlignment="1" quotePrefix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 horizontal="right"/>
    </xf>
    <xf numFmtId="0" fontId="3" fillId="0" borderId="2" xfId="0" applyFont="1" applyBorder="1" applyAlignment="1" quotePrefix="1">
      <alignment horizontal="right"/>
    </xf>
    <xf numFmtId="0" fontId="0" fillId="0" borderId="3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5" xfId="0" applyBorder="1" applyAlignment="1" quotePrefix="1">
      <alignment horizontal="center"/>
    </xf>
    <xf numFmtId="0" fontId="0" fillId="0" borderId="8" xfId="0" applyBorder="1" applyAlignment="1" quotePrefix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12" xfId="0" applyFill="1" applyBorder="1" applyAlignment="1" quotePrefix="1">
      <alignment horizontal="right"/>
    </xf>
    <xf numFmtId="0" fontId="0" fillId="0" borderId="4" xfId="0" applyBorder="1" applyAlignment="1" quotePrefix="1">
      <alignment/>
    </xf>
    <xf numFmtId="0" fontId="0" fillId="4" borderId="13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 horizontal="right"/>
    </xf>
    <xf numFmtId="0" fontId="6" fillId="5" borderId="14" xfId="0" applyFont="1" applyFill="1" applyBorder="1" applyAlignment="1" quotePrefix="1">
      <alignment/>
    </xf>
    <xf numFmtId="0" fontId="4" fillId="0" borderId="1" xfId="0" applyFont="1" applyFill="1" applyBorder="1" applyAlignment="1">
      <alignment horizontal="right" wrapText="1"/>
    </xf>
    <xf numFmtId="203" fontId="4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 quotePrefix="1">
      <alignment horizontal="left" wrapText="1"/>
    </xf>
    <xf numFmtId="0" fontId="7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0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Percent" xfId="22"/>
  </cellStyles>
  <dxfs count="5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s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eet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%20XP\Office10\xlstart\pe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  <sheetName val="peso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getformula"/>
      <definedName name="mcritchie_html.activecondi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xl2html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4"/>
  <dimension ref="A1:R22"/>
  <sheetViews>
    <sheetView tabSelected="1" workbookViewId="0" topLeftCell="A13">
      <selection activeCell="M21" sqref="M21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8.00390625" style="0" customWidth="1"/>
    <col min="4" max="5" width="5.8515625" style="0" customWidth="1"/>
    <col min="6" max="6" width="5.7109375" style="0" customWidth="1"/>
    <col min="7" max="7" width="6.00390625" style="0" customWidth="1"/>
    <col min="8" max="8" width="5.8515625" style="0" customWidth="1"/>
    <col min="9" max="9" width="5.00390625" style="0" customWidth="1"/>
    <col min="10" max="10" width="8.00390625" style="0" customWidth="1"/>
    <col min="12" max="12" width="1.7109375" style="0" customWidth="1"/>
    <col min="14" max="14" width="1.7109375" style="0" customWidth="1"/>
    <col min="15" max="15" width="10.57421875" style="0" bestFit="1" customWidth="1"/>
    <col min="17" max="17" width="9.421875" style="0" customWidth="1"/>
    <col min="18" max="18" width="2.8515625" style="0" customWidth="1"/>
  </cols>
  <sheetData>
    <row r="1" spans="1:10" ht="12.75">
      <c r="A1" s="6" t="s">
        <v>1</v>
      </c>
      <c r="B1" s="6" t="s">
        <v>2</v>
      </c>
      <c r="C1" s="7"/>
      <c r="D1" s="7"/>
      <c r="E1" s="7"/>
      <c r="F1" s="7"/>
      <c r="G1" s="7"/>
      <c r="H1" s="7"/>
      <c r="I1" s="7"/>
      <c r="J1" s="7"/>
    </row>
    <row r="2" spans="1:12" ht="12.75">
      <c r="A2" s="8" t="s">
        <v>3</v>
      </c>
      <c r="B2" s="34">
        <v>9</v>
      </c>
      <c r="C2" s="34">
        <v>10</v>
      </c>
      <c r="D2" s="34">
        <v>11</v>
      </c>
      <c r="E2" s="34">
        <v>12</v>
      </c>
      <c r="F2" s="34">
        <v>13</v>
      </c>
      <c r="G2" s="34">
        <v>14</v>
      </c>
      <c r="H2" s="34">
        <v>15</v>
      </c>
      <c r="I2" s="34">
        <v>16</v>
      </c>
      <c r="J2" s="2" t="s">
        <v>38</v>
      </c>
      <c r="L2" t="s">
        <v>19</v>
      </c>
    </row>
    <row r="3" spans="1:12" ht="12.75">
      <c r="A3" s="35">
        <v>38541</v>
      </c>
      <c r="B3" s="34">
        <v>7</v>
      </c>
      <c r="C3" s="34">
        <v>3</v>
      </c>
      <c r="D3" s="34">
        <v>41</v>
      </c>
      <c r="E3" s="34">
        <v>13</v>
      </c>
      <c r="F3" s="34">
        <v>32</v>
      </c>
      <c r="G3" s="34">
        <v>89</v>
      </c>
      <c r="H3" s="34">
        <v>22</v>
      </c>
      <c r="I3" s="34">
        <v>82</v>
      </c>
      <c r="J3" s="7">
        <f>SUM(B3:I3)</f>
        <v>289</v>
      </c>
      <c r="L3" t="s">
        <v>20</v>
      </c>
    </row>
    <row r="4" spans="1:12" ht="12.75">
      <c r="A4" s="35">
        <v>38542</v>
      </c>
      <c r="B4" s="34">
        <v>18</v>
      </c>
      <c r="C4" s="34">
        <v>80</v>
      </c>
      <c r="D4" s="34">
        <v>30</v>
      </c>
      <c r="E4" s="34">
        <v>47</v>
      </c>
      <c r="F4" s="34">
        <v>84</v>
      </c>
      <c r="G4" s="34">
        <v>25</v>
      </c>
      <c r="H4" s="34">
        <v>95</v>
      </c>
      <c r="I4" s="34">
        <v>72</v>
      </c>
      <c r="J4" s="7">
        <f aca="true" t="shared" si="0" ref="J4:J10">SUM(B4:I4)</f>
        <v>451</v>
      </c>
      <c r="L4" s="1" t="s">
        <v>21</v>
      </c>
    </row>
    <row r="5" spans="1:18" ht="12.75">
      <c r="A5" s="35">
        <v>38543</v>
      </c>
      <c r="B5" s="34">
        <v>73</v>
      </c>
      <c r="C5" s="34">
        <v>98</v>
      </c>
      <c r="D5" s="34">
        <v>80</v>
      </c>
      <c r="E5" s="34">
        <v>29</v>
      </c>
      <c r="F5" s="34">
        <v>94</v>
      </c>
      <c r="G5" s="34">
        <v>80</v>
      </c>
      <c r="H5" s="34">
        <v>25</v>
      </c>
      <c r="I5" s="34">
        <v>51</v>
      </c>
      <c r="J5" s="7">
        <f t="shared" si="0"/>
        <v>530</v>
      </c>
      <c r="L5" s="37"/>
      <c r="M5" s="45" t="s">
        <v>22</v>
      </c>
      <c r="N5" s="45"/>
      <c r="O5" s="45"/>
      <c r="P5" s="37"/>
      <c r="Q5" s="37"/>
      <c r="R5" s="37"/>
    </row>
    <row r="6" spans="1:18" ht="12.75">
      <c r="A6" s="35">
        <v>38544</v>
      </c>
      <c r="B6" s="34">
        <v>85</v>
      </c>
      <c r="C6" s="34">
        <v>64</v>
      </c>
      <c r="D6" s="34">
        <v>29</v>
      </c>
      <c r="E6" s="34">
        <v>96</v>
      </c>
      <c r="F6" s="34">
        <v>1</v>
      </c>
      <c r="G6" s="34">
        <v>90</v>
      </c>
      <c r="H6" s="34">
        <v>51</v>
      </c>
      <c r="I6" s="34">
        <v>45</v>
      </c>
      <c r="J6" s="7">
        <f t="shared" si="0"/>
        <v>461</v>
      </c>
      <c r="L6" s="37"/>
      <c r="M6" s="38" t="s">
        <v>23</v>
      </c>
      <c r="N6" s="37"/>
      <c r="O6" s="46" t="s">
        <v>24</v>
      </c>
      <c r="P6" s="46"/>
      <c r="Q6" s="46"/>
      <c r="R6" s="37"/>
    </row>
    <row r="7" spans="1:18" ht="12.75">
      <c r="A7" s="35">
        <v>38545</v>
      </c>
      <c r="B7" s="34">
        <v>28</v>
      </c>
      <c r="C7" s="34">
        <v>6</v>
      </c>
      <c r="D7" s="34">
        <v>35</v>
      </c>
      <c r="E7" s="34">
        <v>24</v>
      </c>
      <c r="F7" s="34">
        <v>25</v>
      </c>
      <c r="G7" s="34">
        <v>44</v>
      </c>
      <c r="H7" s="34">
        <v>62</v>
      </c>
      <c r="I7" s="34">
        <v>44</v>
      </c>
      <c r="J7" s="7">
        <f t="shared" si="0"/>
        <v>268</v>
      </c>
      <c r="L7" s="39"/>
      <c r="M7" s="39"/>
      <c r="N7" s="39"/>
      <c r="O7" s="40" t="s">
        <v>36</v>
      </c>
      <c r="P7" s="40"/>
      <c r="Q7" s="41" t="s">
        <v>37</v>
      </c>
      <c r="R7" s="39"/>
    </row>
    <row r="8" spans="1:18" ht="12.75">
      <c r="A8" s="35">
        <v>38546</v>
      </c>
      <c r="B8" s="34">
        <v>83</v>
      </c>
      <c r="C8" s="34">
        <v>33</v>
      </c>
      <c r="D8" s="34">
        <v>27</v>
      </c>
      <c r="E8" s="34">
        <v>79</v>
      </c>
      <c r="F8" s="34">
        <v>19</v>
      </c>
      <c r="G8" s="34">
        <v>31</v>
      </c>
      <c r="H8" s="34">
        <v>40</v>
      </c>
      <c r="I8" s="34">
        <v>52</v>
      </c>
      <c r="J8" s="7">
        <f t="shared" si="0"/>
        <v>364</v>
      </c>
      <c r="L8" s="42"/>
      <c r="M8" s="42"/>
      <c r="N8" s="42"/>
      <c r="O8" s="42"/>
      <c r="P8" s="42"/>
      <c r="Q8" s="42"/>
      <c r="R8" s="42"/>
    </row>
    <row r="9" spans="1:18" ht="12.75">
      <c r="A9" s="35">
        <v>38547</v>
      </c>
      <c r="B9" s="34">
        <v>89</v>
      </c>
      <c r="C9" s="34">
        <v>79</v>
      </c>
      <c r="D9" s="34">
        <v>53</v>
      </c>
      <c r="E9" s="34">
        <v>65</v>
      </c>
      <c r="F9" s="34">
        <v>22</v>
      </c>
      <c r="G9" s="34">
        <v>90</v>
      </c>
      <c r="H9" s="34">
        <v>11</v>
      </c>
      <c r="I9" s="34">
        <v>36</v>
      </c>
      <c r="J9" s="7">
        <f t="shared" si="0"/>
        <v>445</v>
      </c>
      <c r="L9" s="37"/>
      <c r="M9" s="45" t="s">
        <v>25</v>
      </c>
      <c r="N9" s="45"/>
      <c r="O9" s="45"/>
      <c r="P9" s="37"/>
      <c r="Q9" s="37"/>
      <c r="R9" s="37"/>
    </row>
    <row r="10" spans="1:18" ht="12.75">
      <c r="A10" s="35">
        <v>38548</v>
      </c>
      <c r="B10" s="34">
        <v>91</v>
      </c>
      <c r="C10" s="34">
        <v>53</v>
      </c>
      <c r="D10" s="34">
        <v>31</v>
      </c>
      <c r="E10" s="34">
        <v>76</v>
      </c>
      <c r="F10" s="34">
        <v>0</v>
      </c>
      <c r="G10" s="34">
        <v>66</v>
      </c>
      <c r="H10" s="34">
        <v>99</v>
      </c>
      <c r="I10" s="34">
        <v>79</v>
      </c>
      <c r="J10" s="7">
        <f t="shared" si="0"/>
        <v>495</v>
      </c>
      <c r="L10" s="37"/>
      <c r="M10" s="38" t="s">
        <v>23</v>
      </c>
      <c r="N10" s="37"/>
      <c r="O10" s="46" t="s">
        <v>26</v>
      </c>
      <c r="P10" s="46"/>
      <c r="Q10" s="46"/>
      <c r="R10" s="37"/>
    </row>
    <row r="11" spans="1:18" ht="12.75">
      <c r="A11" s="36" t="s">
        <v>38</v>
      </c>
      <c r="B11">
        <f ca="1">SUM(B3:OFFSET(B11,-1,0))</f>
        <v>474</v>
      </c>
      <c r="C11">
        <f ca="1">SUM(C3:OFFSET(C11,-1,0))</f>
        <v>416</v>
      </c>
      <c r="D11">
        <f ca="1">SUM(D3:OFFSET(D11,-1,0))</f>
        <v>326</v>
      </c>
      <c r="E11">
        <f ca="1">SUM(E3:OFFSET(E11,-1,0))</f>
        <v>429</v>
      </c>
      <c r="F11">
        <f ca="1">SUM(F3:OFFSET(F11,-1,0))</f>
        <v>277</v>
      </c>
      <c r="G11">
        <f ca="1">SUM(G3:OFFSET(G11,-1,0))</f>
        <v>515</v>
      </c>
      <c r="H11">
        <f ca="1">SUM(H3:OFFSET(H11,-1,0))</f>
        <v>405</v>
      </c>
      <c r="I11">
        <f ca="1">SUM(I3:OFFSET(I11,-1,0))</f>
        <v>461</v>
      </c>
      <c r="J11">
        <f ca="1">SUM(J3:OFFSET(J11,-1,0))</f>
        <v>3303</v>
      </c>
      <c r="L11" s="39"/>
      <c r="M11" s="39"/>
      <c r="N11" s="39"/>
      <c r="O11" s="43" t="s">
        <v>36</v>
      </c>
      <c r="P11" s="43"/>
      <c r="Q11" s="41" t="s">
        <v>37</v>
      </c>
      <c r="R11" s="39"/>
    </row>
    <row r="12" spans="12:18" ht="13.5" thickBot="1">
      <c r="L12" s="42"/>
      <c r="M12" s="42"/>
      <c r="N12" s="42"/>
      <c r="O12" s="42"/>
      <c r="P12" s="42"/>
      <c r="Q12" s="42"/>
      <c r="R12" s="42"/>
    </row>
    <row r="13" spans="1:18" ht="14.25" thickBot="1" thickTop="1">
      <c r="A13" s="11" t="s">
        <v>48</v>
      </c>
      <c r="B13" s="21" t="s">
        <v>4</v>
      </c>
      <c r="C13" s="24" t="s">
        <v>49</v>
      </c>
      <c r="D13" s="25"/>
      <c r="E13" s="22" t="s">
        <v>50</v>
      </c>
      <c r="F13" s="9" t="s">
        <v>39</v>
      </c>
      <c r="G13" s="9" t="s">
        <v>40</v>
      </c>
      <c r="H13" s="29" t="s">
        <v>41</v>
      </c>
      <c r="I13" s="9" t="s">
        <v>42</v>
      </c>
      <c r="J13" s="20" t="s">
        <v>16</v>
      </c>
      <c r="L13" s="37"/>
      <c r="M13" s="45" t="s">
        <v>27</v>
      </c>
      <c r="N13" s="45"/>
      <c r="O13" s="45"/>
      <c r="P13" s="37"/>
      <c r="Q13" s="37"/>
      <c r="R13" s="37"/>
    </row>
    <row r="14" spans="1:18" ht="14.25" thickBot="1" thickTop="1">
      <c r="A14" s="12"/>
      <c r="B14" s="21" t="s">
        <v>5</v>
      </c>
      <c r="C14" s="26"/>
      <c r="D14" s="27"/>
      <c r="E14" s="22" t="s">
        <v>51</v>
      </c>
      <c r="F14" s="13" t="s">
        <v>43</v>
      </c>
      <c r="G14" s="21" t="s">
        <v>44</v>
      </c>
      <c r="H14" s="33" t="s">
        <v>45</v>
      </c>
      <c r="I14" s="28" t="s">
        <v>46</v>
      </c>
      <c r="J14" s="19" t="s">
        <v>47</v>
      </c>
      <c r="L14" s="37"/>
      <c r="M14" s="38" t="s">
        <v>23</v>
      </c>
      <c r="N14" s="37"/>
      <c r="O14" s="46" t="s">
        <v>28</v>
      </c>
      <c r="P14" s="46"/>
      <c r="Q14" s="46"/>
      <c r="R14" s="37"/>
    </row>
    <row r="15" spans="1:18" ht="14.25" thickBot="1" thickTop="1">
      <c r="A15" s="9" t="s">
        <v>6</v>
      </c>
      <c r="B15" s="9" t="s">
        <v>7</v>
      </c>
      <c r="C15" s="23" t="s">
        <v>8</v>
      </c>
      <c r="D15" s="23" t="s">
        <v>9</v>
      </c>
      <c r="E15" s="9" t="s">
        <v>10</v>
      </c>
      <c r="F15" s="14"/>
      <c r="G15" s="10" t="s">
        <v>31</v>
      </c>
      <c r="H15" s="30"/>
      <c r="I15" s="16"/>
      <c r="J15" s="19" t="s">
        <v>32</v>
      </c>
      <c r="L15" s="39"/>
      <c r="M15" s="39"/>
      <c r="N15" s="39"/>
      <c r="O15" s="44" t="s">
        <v>36</v>
      </c>
      <c r="P15" s="44"/>
      <c r="Q15" s="41" t="s">
        <v>37</v>
      </c>
      <c r="R15" s="39"/>
    </row>
    <row r="16" spans="1:10" ht="14.25" thickBot="1" thickTop="1">
      <c r="A16" s="9" t="s">
        <v>11</v>
      </c>
      <c r="B16" s="9" t="s">
        <v>12</v>
      </c>
      <c r="C16" s="18" t="s">
        <v>13</v>
      </c>
      <c r="D16" s="18" t="s">
        <v>14</v>
      </c>
      <c r="E16" s="9" t="s">
        <v>15</v>
      </c>
      <c r="F16" s="15"/>
      <c r="G16" s="9" t="s">
        <v>33</v>
      </c>
      <c r="H16" s="9" t="s">
        <v>34</v>
      </c>
      <c r="I16" s="17"/>
      <c r="J16" s="19" t="s">
        <v>35</v>
      </c>
    </row>
    <row r="17" spans="1:10" ht="13.5" thickTop="1">
      <c r="A17" s="4"/>
      <c r="B17" s="4"/>
      <c r="C17" s="31"/>
      <c r="D17" s="31"/>
      <c r="E17" s="4"/>
      <c r="F17" s="4"/>
      <c r="G17" s="4"/>
      <c r="H17" s="4"/>
      <c r="I17" s="4"/>
      <c r="J17" s="32"/>
    </row>
    <row r="18" spans="3:8" ht="12.75">
      <c r="C18" s="5" t="s">
        <v>18</v>
      </c>
      <c r="D18" s="5"/>
      <c r="E18" s="5"/>
      <c r="F18" s="5"/>
      <c r="G18" s="5"/>
      <c r="H18" s="5"/>
    </row>
    <row r="19" spans="1:2" ht="12.75">
      <c r="A19" t="s">
        <v>17</v>
      </c>
      <c r="B19" s="3" t="s">
        <v>29</v>
      </c>
    </row>
    <row r="20" spans="2:3" ht="12.75">
      <c r="B20" s="3" t="s">
        <v>30</v>
      </c>
      <c r="C20">
        <f>[3]!mcritchie_html.activecondition(A6)</f>
        <v>0</v>
      </c>
    </row>
    <row r="21" spans="2:4" ht="12.75">
      <c r="B21" s="3" t="s">
        <v>0</v>
      </c>
      <c r="C21">
        <f>[3]!mcritchie_html.activecondition(A7)</f>
        <v>0</v>
      </c>
      <c r="D21" t="str">
        <f>[3]!getformula(C21)</f>
        <v>=pesonal.xls!mcritchie_html.activecondition(A7)</v>
      </c>
    </row>
    <row r="22" spans="2:4" ht="12.75">
      <c r="B22" s="3" t="s">
        <v>52</v>
      </c>
      <c r="C22">
        <f>[3]!mcritchie_html.activecondition(A8)</f>
        <v>0</v>
      </c>
      <c r="D22" t="str">
        <f>[3]!getformula(C22)</f>
        <v>=pesonal.xls!mcritchie_html.activecondition(A8)</v>
      </c>
    </row>
    <row r="23" ht="7.5" customHeight="1"/>
  </sheetData>
  <mergeCells count="12">
    <mergeCell ref="O10:Q10"/>
    <mergeCell ref="M13:O13"/>
    <mergeCell ref="O14:Q14"/>
    <mergeCell ref="C18:H18"/>
    <mergeCell ref="M5:O5"/>
    <mergeCell ref="O6:Q6"/>
    <mergeCell ref="M9:O9"/>
    <mergeCell ref="A13:A14"/>
    <mergeCell ref="C13:D14"/>
    <mergeCell ref="F14:F16"/>
    <mergeCell ref="I14:I16"/>
    <mergeCell ref="G15:H15"/>
  </mergeCells>
  <conditionalFormatting sqref="B3:I10">
    <cfRule type="expression" priority="1" dxfId="0" stopIfTrue="1">
      <formula>AND(B3=MAX(B$3:B$10),B3=MAX($B3:$I3))</formula>
    </cfRule>
    <cfRule type="expression" priority="2" dxfId="1" stopIfTrue="1">
      <formula>B3=MAX(B$3:B$10)</formula>
    </cfRule>
    <cfRule type="expression" priority="3" dxfId="2" stopIfTrue="1">
      <formula>B3=MAX($B3:$I3)</formula>
    </cfRule>
  </conditionalFormatting>
  <conditionalFormatting sqref="A13:D13 F13:K13">
    <cfRule type="expression" priority="4" dxfId="3" stopIfTrue="1">
      <formula>1=1</formula>
    </cfRule>
  </conditionalFormatting>
  <conditionalFormatting sqref="E12:E16 F12:I12">
    <cfRule type="expression" priority="5" dxfId="4" stopIfTrue="1">
      <formula>1=1</formula>
    </cfRule>
  </conditionalFormatting>
  <hyperlinks>
    <hyperlink ref="L4" r:id="rId1" display="xl2html.xls"/>
  </hyperlinks>
  <printOptions/>
  <pageMargins left="0.75" right="0.75" top="1" bottom="1" header="0.5" footer="0.5"/>
  <pageSetup horizontalDpi="360" verticalDpi="3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mcritchie</dc:creator>
  <cp:keywords/>
  <dc:description/>
  <cp:lastModifiedBy>david mcritchie</cp:lastModifiedBy>
  <cp:lastPrinted>2006-01-19T20:02:44Z</cp:lastPrinted>
  <dcterms:created xsi:type="dcterms:W3CDTF">2004-11-06T18:42:37Z</dcterms:created>
  <dcterms:modified xsi:type="dcterms:W3CDTF">2006-01-23T08:00:33Z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